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ulesnyssanbek/Documents/ЗАКУПКИ ТРУ ИФПР/"/>
    </mc:Choice>
  </mc:AlternateContent>
  <xr:revisionPtr revIDLastSave="0" documentId="8_{7DE407F4-5000-C745-B7E3-877D6B8ECDBA}" xr6:coauthVersionLast="47" xr6:coauthVersionMax="47" xr10:uidLastSave="{00000000-0000-0000-0000-000000000000}"/>
  <bookViews>
    <workbookView xWindow="10420" yWindow="1100" windowWidth="20740" windowHeight="11040" xr2:uid="{667F52AC-1BD4-4AFB-9486-CF6012B25109}"/>
  </bookViews>
  <sheets>
    <sheet name="Лист1" sheetId="1" r:id="rId1"/>
    <sheet name="Лист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2" i="1" l="1"/>
  <c r="E60" i="1"/>
  <c r="E59" i="1"/>
  <c r="E52" i="1"/>
  <c r="E48" i="1"/>
  <c r="E42" i="1" l="1"/>
</calcChain>
</file>

<file path=xl/sharedStrings.xml><?xml version="1.0" encoding="utf-8"?>
<sst xmlns="http://schemas.openxmlformats.org/spreadsheetml/2006/main" count="286" uniqueCount="132">
  <si>
    <t>№</t>
  </si>
  <si>
    <t>Наименование</t>
  </si>
  <si>
    <t>Характеристики (для оборудования допускается указание модели, марки, страны и других сведений</t>
  </si>
  <si>
    <t>Обоснование закупок оборудования</t>
  </si>
  <si>
    <t xml:space="preserve">Планируемая стоимость </t>
  </si>
  <si>
    <t>Сроки закупок</t>
  </si>
  <si>
    <t>Условия оплаты (50/50%, 30/70 %, 70/30%, 100%.</t>
  </si>
  <si>
    <t>Контакты</t>
  </si>
  <si>
    <t>Бумага офисная "SvetaCopy" А 4 80г/м2, 500 л белая</t>
  </si>
  <si>
    <t>Клейки листки 75*75 320л.</t>
  </si>
  <si>
    <t>Цветная бумага белая А4 плотность 150м/г</t>
  </si>
  <si>
    <t>Карандаш простой НВ с ластиков</t>
  </si>
  <si>
    <t>Папка регистриатор,А4 ширина 70 мм</t>
  </si>
  <si>
    <t>Папка скоросшиватель</t>
  </si>
  <si>
    <t>Папка файловая 100*315*290мм</t>
  </si>
  <si>
    <t>Папка с 20 карманами А4 синии</t>
  </si>
  <si>
    <t xml:space="preserve">Папка регистриатор Есо А4 </t>
  </si>
  <si>
    <t>Зажимы для бумаги 15мм,12шт</t>
  </si>
  <si>
    <t>Ножницы из нерж стали 16см</t>
  </si>
  <si>
    <t>Дыракол с линекой до 40л</t>
  </si>
  <si>
    <t>Флеш-накопитель</t>
  </si>
  <si>
    <t>Степлер большой №24/6,26/6</t>
  </si>
  <si>
    <t>Скрепки канцелярские металлические</t>
  </si>
  <si>
    <t>Картрижди лазерный HP 59А</t>
  </si>
  <si>
    <t>Картрижди лазерный HP MFP 137fnw</t>
  </si>
  <si>
    <t>Картрижди лазерный HP W1106А</t>
  </si>
  <si>
    <t>Издание коллективной  монографии</t>
  </si>
  <si>
    <t>Публикация в англоязычных международных журналах SCOPUS</t>
  </si>
  <si>
    <t>Услуги банка</t>
  </si>
  <si>
    <t>УСЛУГИ</t>
  </si>
  <si>
    <t>Издание авторских монографии</t>
  </si>
  <si>
    <t>статья, опубликованная в журнале, входящем в базу</t>
  </si>
  <si>
    <t>Расчетное кассовое обслуживание через интернет -банкинг</t>
  </si>
  <si>
    <t>Услуги по проведению социологических исследований</t>
  </si>
  <si>
    <t>Услуги банков</t>
  </si>
  <si>
    <t>Услуги по ускоренной/курьерской почтовой связи</t>
  </si>
  <si>
    <t>Услуги по сопровождению для публикации научных статей в журнале SCOPUS</t>
  </si>
  <si>
    <t>Услуги по обслуживанию кондиционеров (чистка, дазаправка и пр.)</t>
  </si>
  <si>
    <t>Услуги по регистрации международной заявки на патент (PCT)</t>
  </si>
  <si>
    <t>Услуг по патентованию изобретения в Евразийском патентном ведомостве</t>
  </si>
  <si>
    <t>Закуп аналитических материалов и научной литертуры(подписка на базу журналов)</t>
  </si>
  <si>
    <t>Повышения квалификации (научная стажировка)</t>
  </si>
  <si>
    <t>Услуги по переводу(синхронитсы,переводчики текстов)</t>
  </si>
  <si>
    <t xml:space="preserve">Услуги по изданию сборника материалов </t>
  </si>
  <si>
    <t xml:space="preserve">Услуги по сопровождению программы1С Предприятие 8.3 ИТС на 12 месяцев </t>
  </si>
  <si>
    <t>Услуги по развитию, сопровождению и технической поддержки базы данных</t>
  </si>
  <si>
    <t>Услуги графических дизайнеров в области информационных технологий, компьютерных систем и сетей</t>
  </si>
  <si>
    <t>Круглый стол</t>
  </si>
  <si>
    <t>Текущии ремонт основных средств</t>
  </si>
  <si>
    <t>Услуги по аренде легковых автомобилей с водителем</t>
  </si>
  <si>
    <t>ZOOM лицензия на год (Тарифный план Бизнес)</t>
  </si>
  <si>
    <t>Услуги по предоставлению права доступа и использование системы на сайте www.Plagiat.pl</t>
  </si>
  <si>
    <t>Услуги по изданию сборника материалов конференции</t>
  </si>
  <si>
    <t>Коллективная монография</t>
  </si>
  <si>
    <t>Доставка почты,посылки,документов</t>
  </si>
  <si>
    <t>Полиграфические услуги</t>
  </si>
  <si>
    <t>услуга</t>
  </si>
  <si>
    <t xml:space="preserve">Качественное предоставление социсследований </t>
  </si>
  <si>
    <t>Услуги публикации в научных журналах KKSON, соц.исследования</t>
  </si>
  <si>
    <t xml:space="preserve">Публикация научного журнала "Адам алеми " </t>
  </si>
  <si>
    <t>ТБО</t>
  </si>
  <si>
    <t>Публикация научного журнала "Аль-Фараби"</t>
  </si>
  <si>
    <t>Медицинская страховка</t>
  </si>
  <si>
    <t>Визовые расходы</t>
  </si>
  <si>
    <t>Аудит спец назначения</t>
  </si>
  <si>
    <t>Аудит финансовой отчетности в соответствии МСФО</t>
  </si>
  <si>
    <t>Современные концептуальные подходы к содержанию справедливости ее реализации в казахстанском обществе в условиях глобальных транформаций.</t>
  </si>
  <si>
    <t>Сервер DELLE PE 750XS</t>
  </si>
  <si>
    <t>штук</t>
  </si>
  <si>
    <t>ИБП APS Smart-USP SRT SRT10KRMXLI10KVA</t>
  </si>
  <si>
    <t>Кондиционер Samsung AR12</t>
  </si>
  <si>
    <t xml:space="preserve">Система видеонаблюдение </t>
  </si>
  <si>
    <t>Ноутбук Apple MacBook</t>
  </si>
  <si>
    <t xml:space="preserve">Моноблок (IMac 24 Apple M1) </t>
  </si>
  <si>
    <t>Внешний SSD  накопитель 2 ТВ, Samsung T7 Shield, Blue</t>
  </si>
  <si>
    <t>Антивирус (Kaspersky Internet  Security 2021 Box 2 пользователя 1 год)</t>
  </si>
  <si>
    <t>МФУ HP LaserJet Pro MFP 4103dw</t>
  </si>
  <si>
    <t>Картридж с тонером HP 151A LaserJet, черный (W1510A)</t>
  </si>
  <si>
    <t>Офис (Microsoft Office Home and Business 2021, 1ПК, BOX(Windows, MAC))</t>
  </si>
  <si>
    <t>Операционная система (Microsoft Windows10  Professional, BOX, 32 bit/64 bit, russian KZ)</t>
  </si>
  <si>
    <t>ИБП (APCBack-UPS ES BE850G2-RS (Режим ожидания, Напольный, 850BA, 525)</t>
  </si>
  <si>
    <t>Лазерный принтер HP LaserJet Pro 4003dn Printer</t>
  </si>
  <si>
    <t>PTZ-Камера VISSONIC VIS-CDC-30-S</t>
  </si>
  <si>
    <t>Наушники переводчика VISSONIC VIS-HPI</t>
  </si>
  <si>
    <t>Наушники делегата VISSONIC VIS-HPD</t>
  </si>
  <si>
    <t>Цифровой ИК приемник системы синхронного перевода на 32 канала  VISSONIC VIS-VLI703A-32</t>
  </si>
  <si>
    <t>Цифровой ИК передатчик системы синхронного перевода на 16 каналов  VISSONIC VIS-VLI701A-16</t>
  </si>
  <si>
    <t>SPBAUDIO MAX-2 пульт синхронных переводчиков на 2 человека</t>
  </si>
  <si>
    <t>Цифровой ИК излучатель мощностью 36 ВТ VISSONIC VIS-VLI701A</t>
  </si>
  <si>
    <t>USB Флешка 128  GB Kingston DataTraveler Micro, USB 3.2, Silver</t>
  </si>
  <si>
    <t>Канелярские товары</t>
  </si>
  <si>
    <t>пачка</t>
  </si>
  <si>
    <t>Бумага офисная белая IG ULTRA A4 80г/м,500л</t>
  </si>
  <si>
    <t>Лицензионный пакет программы статичтической обработки SPSS</t>
  </si>
  <si>
    <t xml:space="preserve">Приобретение материалов </t>
  </si>
  <si>
    <t>май</t>
  </si>
  <si>
    <t>июнь</t>
  </si>
  <si>
    <t>август-сентябрь</t>
  </si>
  <si>
    <t>июль-декабрь</t>
  </si>
  <si>
    <t>апрель</t>
  </si>
  <si>
    <t>Формат А4, Размер 210*297 мм., плотность 80 г/м2</t>
  </si>
  <si>
    <t>Бумага для заметок с клейким краем. Размер листочков 75*75 мм. При удалении не оставляют клейких следов.</t>
  </si>
  <si>
    <t>Бумага офисная, формат А4, цветная, плотность 80 м/м2</t>
  </si>
  <si>
    <t>Карандаш простой карандаш чернографитный должен быть заточенный оснащен ластиком. Твердость грифеля должна быть НВ. Диамерт грифеля не менене 2,0 и не более 2,2 мм.</t>
  </si>
  <si>
    <t>Папка регистратор -это вид папки предназначенный документов в формате А4,</t>
  </si>
  <si>
    <t>Папка скорошиватель формат А4 плотность 300 г/кв.м. Вместимость до 300 листов стандартной плотности.</t>
  </si>
  <si>
    <t>Вместимость 20 файлов-вкладышей формата А4. материал пластик полипропилен,</t>
  </si>
  <si>
    <t>Вместимость 100 файлов-вкладышей формата А4. материал пластик полипропилен,</t>
  </si>
  <si>
    <t>Размер изделия 15 мм, металл, 12 шт. в коробке</t>
  </si>
  <si>
    <t>Длина 16 мм, пластик/металл, остроконечный</t>
  </si>
  <si>
    <t>Толщина пробивания бумаги (80 г/м2, 40 листов, расстояние между отвестиями 80 мм, глубина вставки бумаги 12 мм.</t>
  </si>
  <si>
    <t>обьем памяти 32 Гб, интерфейс USB 32,1 скорость чтения 100 МБ/с</t>
  </si>
  <si>
    <t>Степлер канцелярские, максимальная количество листов 150 шт, материал металл, количество скоб в касете 1000 шт.</t>
  </si>
  <si>
    <t xml:space="preserve">Скрепки канцелярские 28 мм, никель, в коробке 100 шт., </t>
  </si>
  <si>
    <t>Модель НР 106А, ресурс 1000 стр., цвет-черный</t>
  </si>
  <si>
    <t>Картрижди лазерный HP 59А, цвет черный.</t>
  </si>
  <si>
    <t>Проверка финансовой и хозяйственно-экономической деятельности предприятия, проводимая независимыми специалистами.</t>
  </si>
  <si>
    <t>Проверка финансовой финотчетности  предприятия, проводимая независимыми специалистами.</t>
  </si>
  <si>
    <t>Сопровождение 1С Бухгалтерия</t>
  </si>
  <si>
    <t>Изготовление полиграфической продукци ежеквартально</t>
  </si>
  <si>
    <t>Командир.расходы</t>
  </si>
  <si>
    <t xml:space="preserve"> проведение социологических исследований</t>
  </si>
  <si>
    <t>по обслуживанию кондиционеров (чистка, дазаправка и пр.)</t>
  </si>
  <si>
    <t xml:space="preserve">Проблемы духовного формирования личности в условиях целостного переформатирования общества 
</t>
  </si>
  <si>
    <t>Архитектоника исламской толерантности в Казахстане: опыт коммуникации и межконфессионального диалога</t>
  </si>
  <si>
    <t xml:space="preserve"> Гендерное равенство в исламе: исламский феминизм и традиционализм</t>
  </si>
  <si>
    <t>АР23489872 «Мониторинг межэтнических отношений в южных областях Казахстана».</t>
  </si>
  <si>
    <t xml:space="preserve">BR21882303 "Казахстанский социум в условиях цифровой трансформации: перспективы и риски"                                                                                                                                                                                                  
                          </t>
  </si>
  <si>
    <t xml:space="preserve"> АР19174762 "Исламская идентичность в реалиях Казахстана: проблемы межконфессионального диалога и консолидации".
</t>
  </si>
  <si>
    <r>
      <t xml:space="preserve">AP21882209 "Информационно-идеологические воздействия на массовое сознание в Казахстане: риски и возможности"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color theme="1"/>
        <rFont val="Times New Roman"/>
        <family val="1"/>
        <charset val="204"/>
      </rPr>
      <t xml:space="preserve"> </t>
    </r>
  </si>
  <si>
    <t xml:space="preserve"> АР22686408 "Сравнительный анализ факторов, влияющих на счастье населения Казахстана в разрезе регионов"</t>
  </si>
  <si>
    <t xml:space="preserve">Архитектоника исламской толерантности в Казахстане: опыт коммуникации и межконфессионального диалога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</si>
</sst>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5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1"/>
      <name val="Times New Roman"/>
      <family val="1"/>
      <charset val="204"/>
    </font>
    <font>
      <sz val="10"/>
      <name val="Arial Cyr"/>
      <charset val="204"/>
    </font>
    <font>
      <sz val="11"/>
      <color rgb="FF4D5156"/>
      <name val="Times New Roman"/>
      <family val="1"/>
      <charset val="204"/>
    </font>
    <font>
      <b/>
      <sz val="16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8" fillId="0" borderId="0"/>
  </cellStyleXfs>
  <cellXfs count="73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3" xfId="0" applyBorder="1"/>
    <xf numFmtId="0" fontId="2" fillId="0" borderId="1" xfId="0" applyFont="1" applyBorder="1" applyAlignment="1">
      <alignment horizontal="center" vertical="center" wrapText="1"/>
    </xf>
    <xf numFmtId="0" fontId="1" fillId="0" borderId="0" xfId="0" applyFont="1"/>
    <xf numFmtId="0" fontId="0" fillId="0" borderId="2" xfId="0" applyBorder="1"/>
    <xf numFmtId="164" fontId="7" fillId="0" borderId="1" xfId="0" applyNumberFormat="1" applyFont="1" applyBorder="1" applyAlignment="1">
      <alignment horizontal="right" vertical="center"/>
    </xf>
    <xf numFmtId="164" fontId="6" fillId="0" borderId="1" xfId="0" applyNumberFormat="1" applyFont="1" applyBorder="1" applyAlignment="1">
      <alignment horizontal="right" vertical="center" wrapText="1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right" vertical="center"/>
    </xf>
    <xf numFmtId="0" fontId="9" fillId="0" borderId="0" xfId="0" applyFont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2" fontId="0" fillId="0" borderId="3" xfId="0" applyNumberFormat="1" applyBorder="1"/>
    <xf numFmtId="2" fontId="0" fillId="0" borderId="1" xfId="0" applyNumberFormat="1" applyBorder="1"/>
    <xf numFmtId="2" fontId="6" fillId="0" borderId="1" xfId="0" applyNumberFormat="1" applyFont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0" fillId="0" borderId="8" xfId="0" applyBorder="1"/>
    <xf numFmtId="2" fontId="11" fillId="0" borderId="1" xfId="0" applyNumberFormat="1" applyFon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2" fontId="6" fillId="0" borderId="2" xfId="0" applyNumberFormat="1" applyFont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2" fontId="6" fillId="0" borderId="1" xfId="1" applyNumberFormat="1" applyFont="1" applyBorder="1" applyAlignment="1">
      <alignment horizontal="center" vertical="center" wrapText="1"/>
    </xf>
    <xf numFmtId="2" fontId="7" fillId="2" borderId="1" xfId="0" applyNumberFormat="1" applyFont="1" applyFill="1" applyBorder="1" applyAlignment="1">
      <alignment horizontal="center" vertical="center"/>
    </xf>
    <xf numFmtId="4" fontId="0" fillId="0" borderId="3" xfId="0" applyNumberFormat="1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4" fontId="0" fillId="0" borderId="0" xfId="0" applyNumberFormat="1"/>
    <xf numFmtId="3" fontId="0" fillId="0" borderId="0" xfId="0" applyNumberFormat="1"/>
    <xf numFmtId="0" fontId="1" fillId="0" borderId="4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</cellXfs>
  <cellStyles count="2">
    <cellStyle name="Обычный" xfId="0" builtinId="0"/>
    <cellStyle name="Обычный 15" xfId="1" xr:uid="{178A9787-7011-4CCB-8EA5-C48D5B717C2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74A437-8B7F-4E72-8E99-AF1E7A2D0D1F}">
  <dimension ref="A2:H113"/>
  <sheetViews>
    <sheetView tabSelected="1" topLeftCell="A108" zoomScale="98" zoomScaleNormal="98" workbookViewId="0">
      <selection activeCell="I109" sqref="I109"/>
    </sheetView>
  </sheetViews>
  <sheetFormatPr baseColWidth="10" defaultColWidth="8.83203125" defaultRowHeight="21"/>
  <cols>
    <col min="1" max="1" width="5.33203125" style="32" customWidth="1"/>
    <col min="2" max="2" width="27.33203125" style="10" customWidth="1"/>
    <col min="3" max="3" width="35.5" style="60" customWidth="1"/>
    <col min="4" max="4" width="19.6640625" customWidth="1"/>
    <col min="5" max="5" width="16.6640625" style="46" customWidth="1"/>
    <col min="6" max="6" width="14.5" style="10" customWidth="1"/>
    <col min="7" max="7" width="21.83203125" customWidth="1"/>
    <col min="8" max="8" width="16.1640625" customWidth="1"/>
  </cols>
  <sheetData>
    <row r="2" spans="1:8" s="50" customFormat="1" ht="46.5" customHeight="1">
      <c r="A2" s="17" t="s">
        <v>0</v>
      </c>
      <c r="B2" s="47" t="s">
        <v>1</v>
      </c>
      <c r="C2" s="48" t="s">
        <v>2</v>
      </c>
      <c r="D2" s="48" t="s">
        <v>3</v>
      </c>
      <c r="E2" s="49" t="s">
        <v>4</v>
      </c>
      <c r="F2" s="48" t="s">
        <v>5</v>
      </c>
      <c r="G2" s="48" t="s">
        <v>6</v>
      </c>
      <c r="H2" s="48" t="s">
        <v>7</v>
      </c>
    </row>
    <row r="3" spans="1:8" s="51" customFormat="1" ht="22.5" customHeight="1">
      <c r="A3" s="30">
        <v>1</v>
      </c>
      <c r="B3" s="18">
        <v>2</v>
      </c>
      <c r="C3" s="58">
        <v>3</v>
      </c>
      <c r="D3" s="18">
        <v>4</v>
      </c>
      <c r="E3" s="36">
        <v>5</v>
      </c>
      <c r="F3" s="18">
        <v>6</v>
      </c>
      <c r="G3" s="18">
        <v>7</v>
      </c>
      <c r="H3" s="18">
        <v>8</v>
      </c>
    </row>
    <row r="4" spans="1:8" ht="71.25" customHeight="1">
      <c r="A4" s="17">
        <v>1</v>
      </c>
      <c r="B4" s="64" t="s">
        <v>123</v>
      </c>
      <c r="C4" s="65"/>
      <c r="D4" s="65"/>
      <c r="E4" s="65"/>
      <c r="F4" s="65"/>
      <c r="G4" s="65"/>
      <c r="H4" s="35"/>
    </row>
    <row r="5" spans="1:8">
      <c r="A5" s="31"/>
      <c r="B5" s="69"/>
      <c r="C5" s="70"/>
      <c r="D5" s="70"/>
      <c r="E5" s="70"/>
      <c r="F5" s="70"/>
      <c r="G5" s="70"/>
      <c r="H5" s="71"/>
    </row>
    <row r="6" spans="1:8" ht="42" customHeight="1">
      <c r="A6" s="2">
        <v>1</v>
      </c>
      <c r="B6" s="5" t="s">
        <v>8</v>
      </c>
      <c r="C6" s="3" t="s">
        <v>100</v>
      </c>
      <c r="D6" s="1"/>
      <c r="E6" s="38">
        <v>59500</v>
      </c>
      <c r="F6" s="2" t="s">
        <v>99</v>
      </c>
      <c r="G6" s="1"/>
      <c r="H6" s="1"/>
    </row>
    <row r="7" spans="1:8" ht="68.25" customHeight="1">
      <c r="A7" s="2">
        <v>2</v>
      </c>
      <c r="B7" s="5" t="s">
        <v>9</v>
      </c>
      <c r="C7" s="3" t="s">
        <v>101</v>
      </c>
      <c r="D7" s="1"/>
      <c r="E7" s="38">
        <v>11500</v>
      </c>
      <c r="F7" s="2" t="s">
        <v>99</v>
      </c>
      <c r="G7" s="1"/>
      <c r="H7" s="1"/>
    </row>
    <row r="8" spans="1:8" ht="35.25" customHeight="1">
      <c r="A8" s="2">
        <v>3</v>
      </c>
      <c r="B8" s="5" t="s">
        <v>10</v>
      </c>
      <c r="C8" s="3" t="s">
        <v>102</v>
      </c>
      <c r="D8" s="1"/>
      <c r="E8" s="38">
        <v>15210</v>
      </c>
      <c r="F8" s="2" t="s">
        <v>99</v>
      </c>
      <c r="G8" s="1"/>
      <c r="H8" s="1"/>
    </row>
    <row r="9" spans="1:8" ht="80">
      <c r="A9" s="2">
        <v>4</v>
      </c>
      <c r="B9" s="5" t="s">
        <v>11</v>
      </c>
      <c r="C9" s="3" t="s">
        <v>103</v>
      </c>
      <c r="D9" s="1"/>
      <c r="E9" s="38">
        <v>3625</v>
      </c>
      <c r="F9" s="2" t="s">
        <v>99</v>
      </c>
      <c r="G9" s="1"/>
      <c r="H9" s="1"/>
    </row>
    <row r="10" spans="1:8" ht="55.5" customHeight="1">
      <c r="A10" s="2">
        <v>5</v>
      </c>
      <c r="B10" s="5" t="s">
        <v>12</v>
      </c>
      <c r="C10" s="3" t="s">
        <v>104</v>
      </c>
      <c r="D10" s="1"/>
      <c r="E10" s="38">
        <v>39600</v>
      </c>
      <c r="F10" s="2" t="s">
        <v>99</v>
      </c>
      <c r="G10" s="1"/>
      <c r="H10" s="1"/>
    </row>
    <row r="11" spans="1:8" ht="48">
      <c r="A11" s="2">
        <v>6</v>
      </c>
      <c r="B11" s="5" t="s">
        <v>13</v>
      </c>
      <c r="C11" s="3" t="s">
        <v>105</v>
      </c>
      <c r="D11" s="1"/>
      <c r="E11" s="38">
        <v>10500</v>
      </c>
      <c r="F11" s="2" t="s">
        <v>99</v>
      </c>
      <c r="G11" s="1"/>
      <c r="H11" s="1"/>
    </row>
    <row r="12" spans="1:8" ht="48">
      <c r="A12" s="2">
        <v>7</v>
      </c>
      <c r="B12" s="5" t="s">
        <v>14</v>
      </c>
      <c r="C12" s="3" t="s">
        <v>107</v>
      </c>
      <c r="D12" s="1"/>
      <c r="E12" s="38">
        <v>3800</v>
      </c>
      <c r="F12" s="2" t="s">
        <v>99</v>
      </c>
      <c r="G12" s="1"/>
      <c r="H12" s="1"/>
    </row>
    <row r="13" spans="1:8" ht="50.25" customHeight="1">
      <c r="A13" s="2">
        <v>8</v>
      </c>
      <c r="B13" s="5" t="s">
        <v>15</v>
      </c>
      <c r="C13" s="3" t="s">
        <v>106</v>
      </c>
      <c r="D13" s="1"/>
      <c r="E13" s="38">
        <v>2880</v>
      </c>
      <c r="F13" s="2" t="s">
        <v>99</v>
      </c>
      <c r="G13" s="1"/>
      <c r="H13" s="1"/>
    </row>
    <row r="14" spans="1:8" ht="48">
      <c r="A14" s="2">
        <v>9</v>
      </c>
      <c r="B14" s="5" t="s">
        <v>16</v>
      </c>
      <c r="C14" s="3" t="s">
        <v>104</v>
      </c>
      <c r="D14" s="1"/>
      <c r="E14" s="38">
        <v>17190</v>
      </c>
      <c r="F14" s="2" t="s">
        <v>99</v>
      </c>
      <c r="G14" s="1"/>
      <c r="H14" s="1"/>
    </row>
    <row r="15" spans="1:8" ht="32">
      <c r="A15" s="2">
        <v>10</v>
      </c>
      <c r="B15" s="5" t="s">
        <v>17</v>
      </c>
      <c r="C15" s="3" t="s">
        <v>108</v>
      </c>
      <c r="D15" s="1"/>
      <c r="E15" s="38">
        <v>3500</v>
      </c>
      <c r="F15" s="2" t="s">
        <v>99</v>
      </c>
      <c r="G15" s="1"/>
      <c r="H15" s="1"/>
    </row>
    <row r="16" spans="1:8" ht="32">
      <c r="A16" s="2">
        <v>11</v>
      </c>
      <c r="B16" s="5" t="s">
        <v>18</v>
      </c>
      <c r="C16" s="3" t="s">
        <v>109</v>
      </c>
      <c r="D16" s="1"/>
      <c r="E16" s="38">
        <v>790</v>
      </c>
      <c r="F16" s="2" t="s">
        <v>99</v>
      </c>
      <c r="G16" s="1"/>
      <c r="H16" s="1"/>
    </row>
    <row r="17" spans="1:8" ht="48">
      <c r="A17" s="2">
        <v>12</v>
      </c>
      <c r="B17" s="5" t="s">
        <v>19</v>
      </c>
      <c r="C17" s="3" t="s">
        <v>110</v>
      </c>
      <c r="D17" s="1"/>
      <c r="E17" s="38">
        <v>9800</v>
      </c>
      <c r="F17" s="2" t="s">
        <v>99</v>
      </c>
      <c r="G17" s="1"/>
      <c r="H17" s="1"/>
    </row>
    <row r="18" spans="1:8" ht="32">
      <c r="A18" s="2">
        <v>13</v>
      </c>
      <c r="B18" s="5" t="s">
        <v>20</v>
      </c>
      <c r="C18" s="3" t="s">
        <v>111</v>
      </c>
      <c r="D18" s="1"/>
      <c r="E18" s="38">
        <v>19500</v>
      </c>
      <c r="F18" s="2" t="s">
        <v>99</v>
      </c>
      <c r="G18" s="1"/>
      <c r="H18" s="1"/>
    </row>
    <row r="19" spans="1:8" ht="71.25" customHeight="1">
      <c r="A19" s="2">
        <v>14</v>
      </c>
      <c r="B19" s="5" t="s">
        <v>21</v>
      </c>
      <c r="C19" s="3" t="s">
        <v>112</v>
      </c>
      <c r="D19" s="1"/>
      <c r="E19" s="38">
        <v>2500</v>
      </c>
      <c r="F19" s="2" t="s">
        <v>99</v>
      </c>
      <c r="G19" s="1"/>
      <c r="H19" s="1"/>
    </row>
    <row r="20" spans="1:8" ht="41.25" customHeight="1">
      <c r="A20" s="2">
        <v>15</v>
      </c>
      <c r="B20" s="5" t="s">
        <v>22</v>
      </c>
      <c r="C20" s="3" t="s">
        <v>113</v>
      </c>
      <c r="D20" s="1"/>
      <c r="E20" s="38">
        <v>4000</v>
      </c>
      <c r="F20" s="2" t="s">
        <v>99</v>
      </c>
      <c r="G20" s="1"/>
      <c r="H20" s="1"/>
    </row>
    <row r="21" spans="1:8" ht="40.5" customHeight="1">
      <c r="A21" s="2">
        <v>16</v>
      </c>
      <c r="B21" s="5" t="s">
        <v>23</v>
      </c>
      <c r="C21" s="5" t="s">
        <v>115</v>
      </c>
      <c r="D21" s="1"/>
      <c r="E21" s="38">
        <v>162450</v>
      </c>
      <c r="F21" s="2" t="s">
        <v>99</v>
      </c>
      <c r="G21" s="1"/>
      <c r="H21" s="1"/>
    </row>
    <row r="22" spans="1:8" ht="36.75" customHeight="1">
      <c r="A22" s="2">
        <v>17</v>
      </c>
      <c r="B22" s="5" t="s">
        <v>24</v>
      </c>
      <c r="C22" s="3" t="s">
        <v>114</v>
      </c>
      <c r="D22" s="1"/>
      <c r="E22" s="38">
        <v>62500</v>
      </c>
      <c r="F22" s="2" t="s">
        <v>99</v>
      </c>
      <c r="G22" s="1"/>
      <c r="H22" s="1"/>
    </row>
    <row r="23" spans="1:8" ht="38.25" customHeight="1">
      <c r="A23" s="2">
        <v>18</v>
      </c>
      <c r="B23" s="5" t="s">
        <v>25</v>
      </c>
      <c r="C23" s="3" t="s">
        <v>114</v>
      </c>
      <c r="D23" s="1"/>
      <c r="E23" s="38">
        <v>99780</v>
      </c>
      <c r="F23" s="2" t="s">
        <v>99</v>
      </c>
      <c r="G23" s="1"/>
      <c r="H23" s="1"/>
    </row>
    <row r="24" spans="1:8" s="6" customFormat="1">
      <c r="A24" s="32"/>
      <c r="B24" s="72" t="s">
        <v>29</v>
      </c>
      <c r="C24" s="70"/>
      <c r="D24" s="70"/>
      <c r="E24" s="70"/>
      <c r="F24" s="70"/>
      <c r="G24" s="70"/>
      <c r="H24" s="70"/>
    </row>
    <row r="25" spans="1:8" ht="34">
      <c r="A25" s="47">
        <v>1</v>
      </c>
      <c r="B25" s="11" t="s">
        <v>26</v>
      </c>
      <c r="C25" s="12" t="s">
        <v>30</v>
      </c>
      <c r="D25" s="1"/>
      <c r="E25" s="28">
        <v>370000</v>
      </c>
      <c r="F25" s="2"/>
      <c r="G25" s="1"/>
      <c r="H25" s="1"/>
    </row>
    <row r="26" spans="1:8" ht="51">
      <c r="A26" s="47">
        <v>2</v>
      </c>
      <c r="B26" s="11" t="s">
        <v>27</v>
      </c>
      <c r="C26" s="12" t="s">
        <v>31</v>
      </c>
      <c r="D26" s="1"/>
      <c r="E26" s="28">
        <v>942600</v>
      </c>
      <c r="F26" s="2"/>
      <c r="G26" s="1"/>
      <c r="H26" s="1"/>
    </row>
    <row r="27" spans="1:8" ht="35.25" customHeight="1">
      <c r="A27" s="47">
        <v>3</v>
      </c>
      <c r="B27" s="20" t="s">
        <v>28</v>
      </c>
      <c r="C27" s="12" t="s">
        <v>32</v>
      </c>
      <c r="D27" s="1"/>
      <c r="E27" s="27">
        <v>10800</v>
      </c>
      <c r="F27" s="2"/>
      <c r="G27" s="1"/>
      <c r="H27" s="1"/>
    </row>
    <row r="28" spans="1:8" ht="72.75" customHeight="1">
      <c r="A28" s="17">
        <v>2</v>
      </c>
      <c r="B28" s="63" t="s">
        <v>124</v>
      </c>
      <c r="C28" s="61"/>
      <c r="D28" s="61"/>
      <c r="E28" s="61"/>
      <c r="F28" s="61"/>
      <c r="G28" s="61"/>
      <c r="H28" s="62"/>
    </row>
    <row r="29" spans="1:8" ht="42.75" customHeight="1">
      <c r="A29" s="56">
        <v>1</v>
      </c>
      <c r="B29" s="11" t="s">
        <v>26</v>
      </c>
      <c r="C29" s="12" t="s">
        <v>30</v>
      </c>
      <c r="D29" s="4"/>
      <c r="E29" s="28">
        <v>1052500</v>
      </c>
      <c r="F29" s="2" t="s">
        <v>98</v>
      </c>
      <c r="G29" s="4"/>
      <c r="H29" s="4"/>
    </row>
    <row r="30" spans="1:8" ht="35.25" customHeight="1">
      <c r="A30" s="57">
        <v>2</v>
      </c>
      <c r="B30" s="13" t="s">
        <v>28</v>
      </c>
      <c r="C30" s="14" t="s">
        <v>32</v>
      </c>
      <c r="D30" s="7"/>
      <c r="E30" s="39">
        <v>10800</v>
      </c>
      <c r="F30" s="2" t="s">
        <v>98</v>
      </c>
      <c r="G30" s="7"/>
      <c r="H30" s="7"/>
    </row>
    <row r="31" spans="1:8" ht="63" customHeight="1">
      <c r="A31" s="54">
        <v>3</v>
      </c>
      <c r="B31" s="63" t="s">
        <v>125</v>
      </c>
      <c r="C31" s="61"/>
      <c r="D31" s="61"/>
      <c r="E31" s="61"/>
      <c r="F31" s="61"/>
      <c r="G31" s="61"/>
      <c r="H31" s="62"/>
    </row>
    <row r="32" spans="1:8" ht="34">
      <c r="A32" s="31"/>
      <c r="B32" s="11" t="s">
        <v>26</v>
      </c>
      <c r="C32" s="12" t="s">
        <v>30</v>
      </c>
      <c r="D32" s="4"/>
      <c r="E32" s="15">
        <v>1052500</v>
      </c>
      <c r="F32" s="2" t="s">
        <v>98</v>
      </c>
      <c r="G32" s="4"/>
      <c r="H32" s="15"/>
    </row>
    <row r="33" spans="1:8" ht="51">
      <c r="A33" s="17"/>
      <c r="B33" s="11" t="s">
        <v>27</v>
      </c>
      <c r="C33" s="12" t="s">
        <v>31</v>
      </c>
      <c r="D33" s="1"/>
      <c r="E33" s="8">
        <v>942600</v>
      </c>
      <c r="F33" s="2" t="s">
        <v>98</v>
      </c>
      <c r="G33" s="1"/>
      <c r="H33" s="8"/>
    </row>
    <row r="34" spans="1:8" ht="30">
      <c r="A34" s="17"/>
      <c r="B34" s="20" t="s">
        <v>28</v>
      </c>
      <c r="C34" s="12" t="s">
        <v>32</v>
      </c>
      <c r="D34" s="1"/>
      <c r="E34" s="9">
        <v>10800</v>
      </c>
      <c r="F34" s="2" t="s">
        <v>98</v>
      </c>
      <c r="G34" s="1"/>
      <c r="H34" s="9"/>
    </row>
    <row r="35" spans="1:8">
      <c r="A35" s="33"/>
      <c r="B35" s="21"/>
      <c r="C35" s="59"/>
      <c r="D35" s="7"/>
      <c r="E35" s="41"/>
      <c r="F35" s="21"/>
      <c r="G35" s="7"/>
      <c r="H35" s="7"/>
    </row>
    <row r="36" spans="1:8" ht="60.75" customHeight="1">
      <c r="A36" s="17">
        <v>3</v>
      </c>
      <c r="B36" s="63" t="s">
        <v>126</v>
      </c>
      <c r="C36" s="61"/>
      <c r="D36" s="61"/>
      <c r="E36" s="61"/>
      <c r="F36" s="61"/>
      <c r="G36" s="61"/>
      <c r="H36" s="62"/>
    </row>
    <row r="37" spans="1:8">
      <c r="A37" s="31"/>
      <c r="B37" s="19"/>
      <c r="C37" s="29"/>
      <c r="D37" s="4"/>
      <c r="E37" s="37"/>
      <c r="F37" s="19"/>
      <c r="G37" s="4"/>
      <c r="H37" s="4"/>
    </row>
    <row r="38" spans="1:8">
      <c r="A38" s="17"/>
      <c r="B38" s="2"/>
      <c r="C38" s="3"/>
      <c r="D38" s="1"/>
      <c r="E38" s="40"/>
      <c r="F38" s="2"/>
      <c r="G38" s="1"/>
      <c r="H38" s="1"/>
    </row>
    <row r="39" spans="1:8">
      <c r="A39" s="33"/>
      <c r="B39" s="21"/>
      <c r="C39" s="59"/>
      <c r="D39" s="7"/>
      <c r="E39" s="41"/>
      <c r="F39" s="21"/>
      <c r="G39" s="7"/>
      <c r="H39" s="7"/>
    </row>
    <row r="40" spans="1:8" ht="78" customHeight="1">
      <c r="A40" s="17">
        <v>4</v>
      </c>
      <c r="B40" s="63" t="s">
        <v>128</v>
      </c>
      <c r="C40" s="61"/>
      <c r="D40" s="61"/>
      <c r="E40" s="61"/>
      <c r="F40" s="61"/>
      <c r="G40" s="61"/>
      <c r="H40" s="62"/>
    </row>
    <row r="41" spans="1:8">
      <c r="A41" s="17"/>
      <c r="B41" s="2"/>
      <c r="C41" s="3"/>
      <c r="D41" s="1"/>
      <c r="E41" s="40"/>
      <c r="F41" s="2"/>
      <c r="G41" s="1"/>
      <c r="H41" s="1"/>
    </row>
    <row r="42" spans="1:8" ht="30">
      <c r="A42" s="47">
        <v>1</v>
      </c>
      <c r="B42" s="11" t="s">
        <v>28</v>
      </c>
      <c r="C42" s="12" t="s">
        <v>32</v>
      </c>
      <c r="D42" s="1"/>
      <c r="E42" s="28">
        <f>5400+5.32</f>
        <v>5405.32</v>
      </c>
      <c r="F42" s="2" t="s">
        <v>98</v>
      </c>
      <c r="G42" s="1"/>
      <c r="H42" s="1"/>
    </row>
    <row r="43" spans="1:8">
      <c r="A43" s="33"/>
      <c r="B43" s="21"/>
      <c r="C43" s="59"/>
      <c r="D43" s="7"/>
      <c r="E43" s="41"/>
      <c r="F43" s="21"/>
      <c r="G43" s="7"/>
      <c r="H43" s="7"/>
    </row>
    <row r="44" spans="1:8" ht="56.25" customHeight="1">
      <c r="A44" s="17">
        <v>5</v>
      </c>
      <c r="B44" s="63" t="s">
        <v>127</v>
      </c>
      <c r="C44" s="61"/>
      <c r="D44" s="61"/>
      <c r="E44" s="61"/>
      <c r="F44" s="61"/>
      <c r="G44" s="61"/>
      <c r="H44" s="62"/>
    </row>
    <row r="45" spans="1:8" ht="30">
      <c r="A45" s="56">
        <v>1</v>
      </c>
      <c r="B45" s="12" t="s">
        <v>33</v>
      </c>
      <c r="C45" s="12" t="s">
        <v>121</v>
      </c>
      <c r="D45" s="4"/>
      <c r="E45" s="28">
        <v>75000000</v>
      </c>
      <c r="F45" s="19" t="s">
        <v>95</v>
      </c>
      <c r="G45" s="4"/>
      <c r="H45" s="4"/>
    </row>
    <row r="46" spans="1:8" ht="30">
      <c r="A46" s="47">
        <v>2</v>
      </c>
      <c r="B46" s="22" t="s">
        <v>34</v>
      </c>
      <c r="C46" s="12" t="s">
        <v>32</v>
      </c>
      <c r="D46" s="1"/>
      <c r="E46" s="28">
        <v>52679</v>
      </c>
      <c r="F46" s="2" t="s">
        <v>98</v>
      </c>
      <c r="G46" s="1"/>
      <c r="H46" s="1"/>
    </row>
    <row r="47" spans="1:8" ht="45">
      <c r="A47" s="47">
        <v>3</v>
      </c>
      <c r="B47" s="12" t="s">
        <v>35</v>
      </c>
      <c r="C47" s="3" t="s">
        <v>54</v>
      </c>
      <c r="D47" s="1"/>
      <c r="E47" s="27">
        <v>792000</v>
      </c>
      <c r="F47" s="2" t="s">
        <v>98</v>
      </c>
      <c r="G47" s="1"/>
      <c r="H47" s="1"/>
    </row>
    <row r="48" spans="1:8" ht="45">
      <c r="A48" s="47">
        <v>4</v>
      </c>
      <c r="B48" s="5" t="s">
        <v>36</v>
      </c>
      <c r="C48" s="12" t="s">
        <v>31</v>
      </c>
      <c r="D48" s="1"/>
      <c r="E48" s="27">
        <f>1250*444.88*D48</f>
        <v>0</v>
      </c>
      <c r="F48" s="2" t="s">
        <v>98</v>
      </c>
      <c r="G48" s="1"/>
      <c r="H48" s="1"/>
    </row>
    <row r="49" spans="1:8" ht="45">
      <c r="A49" s="47">
        <v>5</v>
      </c>
      <c r="B49" s="5" t="s">
        <v>37</v>
      </c>
      <c r="C49" s="5" t="s">
        <v>122</v>
      </c>
      <c r="D49" s="1"/>
      <c r="E49" s="27">
        <v>625000</v>
      </c>
      <c r="F49" s="2" t="s">
        <v>97</v>
      </c>
      <c r="G49" s="1"/>
      <c r="H49" s="1"/>
    </row>
    <row r="50" spans="1:8" ht="45">
      <c r="A50" s="47">
        <v>6</v>
      </c>
      <c r="B50" s="5" t="s">
        <v>38</v>
      </c>
      <c r="C50" s="3"/>
      <c r="D50" s="1"/>
      <c r="E50" s="27">
        <v>1301500</v>
      </c>
      <c r="F50" s="2" t="s">
        <v>97</v>
      </c>
      <c r="G50" s="1"/>
      <c r="H50" s="1"/>
    </row>
    <row r="51" spans="1:8" ht="45">
      <c r="A51" s="47">
        <v>7</v>
      </c>
      <c r="B51" s="5" t="s">
        <v>39</v>
      </c>
      <c r="C51" s="3"/>
      <c r="D51" s="1"/>
      <c r="E51" s="27">
        <v>1161500</v>
      </c>
      <c r="F51" s="2" t="s">
        <v>98</v>
      </c>
      <c r="G51" s="1"/>
      <c r="H51" s="1"/>
    </row>
    <row r="52" spans="1:8" ht="60">
      <c r="A52" s="47">
        <v>8</v>
      </c>
      <c r="B52" s="5" t="s">
        <v>40</v>
      </c>
      <c r="C52" s="3"/>
      <c r="D52" s="1"/>
      <c r="E52" s="27">
        <f>8500*447.5*1</f>
        <v>3803750</v>
      </c>
      <c r="F52" s="2" t="s">
        <v>98</v>
      </c>
      <c r="G52" s="1"/>
      <c r="H52" s="1"/>
    </row>
    <row r="53" spans="1:8" ht="30">
      <c r="A53" s="47">
        <v>9</v>
      </c>
      <c r="B53" s="5" t="s">
        <v>41</v>
      </c>
      <c r="C53" s="3"/>
      <c r="D53" s="1"/>
      <c r="E53" s="27">
        <v>1207800</v>
      </c>
      <c r="F53" s="2" t="s">
        <v>98</v>
      </c>
      <c r="G53" s="1"/>
      <c r="H53" s="1"/>
    </row>
    <row r="54" spans="1:8" ht="45">
      <c r="A54" s="47">
        <v>10</v>
      </c>
      <c r="B54" s="5" t="s">
        <v>42</v>
      </c>
      <c r="C54" s="3"/>
      <c r="D54" s="1"/>
      <c r="E54" s="27">
        <v>8500000</v>
      </c>
      <c r="F54" s="2" t="s">
        <v>98</v>
      </c>
      <c r="G54" s="1"/>
      <c r="H54" s="1"/>
    </row>
    <row r="55" spans="1:8" ht="30">
      <c r="A55" s="47">
        <v>11</v>
      </c>
      <c r="B55" s="5" t="s">
        <v>43</v>
      </c>
      <c r="C55" s="3"/>
      <c r="D55" s="1"/>
      <c r="E55" s="27">
        <v>2050000</v>
      </c>
      <c r="F55" s="2" t="s">
        <v>98</v>
      </c>
      <c r="G55" s="1"/>
      <c r="H55" s="1"/>
    </row>
    <row r="56" spans="1:8" ht="45">
      <c r="A56" s="47">
        <v>12</v>
      </c>
      <c r="B56" s="23" t="s">
        <v>44</v>
      </c>
      <c r="C56" s="3"/>
      <c r="D56" s="1"/>
      <c r="E56" s="42">
        <v>620000</v>
      </c>
      <c r="F56" s="2" t="s">
        <v>98</v>
      </c>
      <c r="G56" s="1"/>
      <c r="H56" s="1"/>
    </row>
    <row r="57" spans="1:8" ht="45">
      <c r="A57" s="47">
        <v>12</v>
      </c>
      <c r="B57" s="5" t="s">
        <v>45</v>
      </c>
      <c r="C57" s="3"/>
      <c r="D57" s="1"/>
      <c r="E57" s="27">
        <v>8000000</v>
      </c>
      <c r="F57" s="2" t="s">
        <v>98</v>
      </c>
      <c r="G57" s="1"/>
      <c r="H57" s="1"/>
    </row>
    <row r="58" spans="1:8" ht="60">
      <c r="A58" s="47">
        <v>13</v>
      </c>
      <c r="B58" s="5" t="s">
        <v>46</v>
      </c>
      <c r="C58" s="3"/>
      <c r="D58" s="1"/>
      <c r="E58" s="27">
        <v>1300000</v>
      </c>
      <c r="F58" s="2" t="s">
        <v>98</v>
      </c>
      <c r="G58" s="1"/>
      <c r="H58" s="1"/>
    </row>
    <row r="59" spans="1:8" ht="15">
      <c r="A59" s="47">
        <v>14</v>
      </c>
      <c r="B59" s="20" t="s">
        <v>47</v>
      </c>
      <c r="C59" s="3"/>
      <c r="D59" s="1"/>
      <c r="E59" s="27">
        <f>6500*50</f>
        <v>325000</v>
      </c>
      <c r="F59" s="2" t="s">
        <v>98</v>
      </c>
      <c r="G59" s="1"/>
      <c r="H59" s="1"/>
    </row>
    <row r="60" spans="1:8" ht="30">
      <c r="A60" s="47">
        <v>15</v>
      </c>
      <c r="B60" s="20" t="s">
        <v>48</v>
      </c>
      <c r="C60" s="3"/>
      <c r="D60" s="1"/>
      <c r="E60" s="27">
        <f>7500*30</f>
        <v>225000</v>
      </c>
      <c r="F60" s="2" t="s">
        <v>98</v>
      </c>
      <c r="G60" s="1"/>
      <c r="H60" s="1"/>
    </row>
    <row r="61" spans="1:8" ht="30">
      <c r="A61" s="47">
        <v>16</v>
      </c>
      <c r="B61" s="23" t="s">
        <v>49</v>
      </c>
      <c r="C61" s="3"/>
      <c r="D61" s="1"/>
      <c r="E61" s="42">
        <v>4800000</v>
      </c>
      <c r="F61" s="2" t="s">
        <v>96</v>
      </c>
      <c r="G61" s="1"/>
      <c r="H61" s="1"/>
    </row>
    <row r="62" spans="1:8" ht="30">
      <c r="A62" s="47">
        <v>17</v>
      </c>
      <c r="B62" s="5" t="s">
        <v>50</v>
      </c>
      <c r="C62" s="3"/>
      <c r="D62" s="1"/>
      <c r="E62" s="27">
        <f>500.81*189.9*3</f>
        <v>285311.45699999999</v>
      </c>
      <c r="F62" s="2" t="s">
        <v>95</v>
      </c>
      <c r="G62" s="1"/>
      <c r="H62" s="1"/>
    </row>
    <row r="63" spans="1:8" ht="68.25" customHeight="1">
      <c r="A63" s="47">
        <v>18</v>
      </c>
      <c r="B63" s="5" t="s">
        <v>51</v>
      </c>
      <c r="C63" s="3"/>
      <c r="D63" s="1"/>
      <c r="E63" s="27">
        <v>2000000</v>
      </c>
      <c r="F63" s="2" t="s">
        <v>98</v>
      </c>
      <c r="G63" s="1"/>
      <c r="H63" s="1"/>
    </row>
    <row r="64" spans="1:8">
      <c r="A64" s="55"/>
      <c r="B64" s="66" t="s">
        <v>94</v>
      </c>
      <c r="C64" s="67"/>
      <c r="D64" s="67"/>
      <c r="E64" s="67"/>
      <c r="F64" s="67"/>
      <c r="G64" s="67"/>
      <c r="H64" s="68"/>
    </row>
    <row r="65" spans="1:8" ht="27.75" customHeight="1">
      <c r="A65" s="57">
        <v>1</v>
      </c>
      <c r="B65" s="29" t="s">
        <v>72</v>
      </c>
      <c r="C65" s="29"/>
      <c r="D65" s="4"/>
      <c r="E65" s="44">
        <v>9443940</v>
      </c>
      <c r="F65" s="2" t="s">
        <v>98</v>
      </c>
      <c r="G65" s="4"/>
      <c r="H65" s="4"/>
    </row>
    <row r="66" spans="1:8" ht="16">
      <c r="A66" s="57">
        <v>2</v>
      </c>
      <c r="B66" s="3" t="s">
        <v>73</v>
      </c>
      <c r="C66" s="3"/>
      <c r="D66" s="1"/>
      <c r="E66" s="45">
        <v>5249500</v>
      </c>
      <c r="F66" s="2" t="s">
        <v>98</v>
      </c>
      <c r="G66" s="1"/>
      <c r="H66" s="1"/>
    </row>
    <row r="67" spans="1:8" ht="32">
      <c r="A67" s="57">
        <v>3</v>
      </c>
      <c r="B67" s="3" t="s">
        <v>74</v>
      </c>
      <c r="C67" s="3"/>
      <c r="D67" s="1"/>
      <c r="E67" s="45">
        <v>568000</v>
      </c>
      <c r="F67" s="2" t="s">
        <v>95</v>
      </c>
      <c r="G67" s="1"/>
      <c r="H67" s="1"/>
    </row>
    <row r="68" spans="1:8" ht="48">
      <c r="A68" s="57">
        <v>4</v>
      </c>
      <c r="B68" s="3" t="s">
        <v>75</v>
      </c>
      <c r="C68" s="3"/>
      <c r="D68" s="1"/>
      <c r="E68" s="45">
        <v>109900</v>
      </c>
      <c r="F68" s="2" t="s">
        <v>98</v>
      </c>
      <c r="G68" s="1"/>
      <c r="H68" s="1"/>
    </row>
    <row r="69" spans="1:8" ht="32">
      <c r="A69" s="57">
        <v>5</v>
      </c>
      <c r="B69" s="3" t="s">
        <v>76</v>
      </c>
      <c r="C69" s="3"/>
      <c r="D69" s="1"/>
      <c r="E69" s="45">
        <v>952875</v>
      </c>
      <c r="F69" s="2" t="s">
        <v>98</v>
      </c>
      <c r="G69" s="1"/>
      <c r="H69" s="1"/>
    </row>
    <row r="70" spans="1:8" ht="32">
      <c r="A70" s="57">
        <v>6</v>
      </c>
      <c r="B70" s="3" t="s">
        <v>77</v>
      </c>
      <c r="C70" s="3"/>
      <c r="D70" s="1"/>
      <c r="E70" s="45">
        <v>2029000</v>
      </c>
      <c r="F70" s="2" t="s">
        <v>95</v>
      </c>
      <c r="G70" s="1"/>
      <c r="H70" s="1"/>
    </row>
    <row r="71" spans="1:8" ht="48">
      <c r="A71" s="57">
        <v>7</v>
      </c>
      <c r="B71" s="3" t="s">
        <v>78</v>
      </c>
      <c r="C71" s="3"/>
      <c r="D71" s="1"/>
      <c r="E71" s="45">
        <v>751500</v>
      </c>
      <c r="F71" s="2" t="s">
        <v>98</v>
      </c>
      <c r="G71" s="1"/>
      <c r="H71" s="1"/>
    </row>
    <row r="72" spans="1:8" ht="64">
      <c r="A72" s="57">
        <v>8</v>
      </c>
      <c r="B72" s="3" t="s">
        <v>79</v>
      </c>
      <c r="C72" s="3"/>
      <c r="D72" s="1"/>
      <c r="E72" s="45">
        <v>500000</v>
      </c>
      <c r="F72" s="2" t="s">
        <v>98</v>
      </c>
      <c r="G72" s="1"/>
      <c r="H72" s="1"/>
    </row>
    <row r="73" spans="1:8" ht="48">
      <c r="A73" s="57">
        <v>9</v>
      </c>
      <c r="B73" s="3" t="s">
        <v>80</v>
      </c>
      <c r="C73" s="3"/>
      <c r="D73" s="1"/>
      <c r="E73" s="45">
        <v>364480</v>
      </c>
      <c r="F73" s="2" t="s">
        <v>98</v>
      </c>
      <c r="G73" s="1"/>
      <c r="H73" s="1"/>
    </row>
    <row r="74" spans="1:8" ht="32">
      <c r="A74" s="57">
        <v>10</v>
      </c>
      <c r="B74" s="3" t="s">
        <v>81</v>
      </c>
      <c r="C74" s="3"/>
      <c r="D74" s="1"/>
      <c r="E74" s="45">
        <v>1180575</v>
      </c>
      <c r="F74" s="2" t="s">
        <v>98</v>
      </c>
      <c r="G74" s="1"/>
      <c r="H74" s="1"/>
    </row>
    <row r="75" spans="1:8" ht="32">
      <c r="A75" s="57">
        <v>11</v>
      </c>
      <c r="B75" s="3" t="s">
        <v>82</v>
      </c>
      <c r="C75" s="3"/>
      <c r="D75" s="1"/>
      <c r="E75" s="45">
        <v>1297350</v>
      </c>
      <c r="F75" s="2" t="s">
        <v>98</v>
      </c>
      <c r="G75" s="1"/>
      <c r="H75" s="1"/>
    </row>
    <row r="76" spans="1:8" ht="32">
      <c r="A76" s="57">
        <v>12</v>
      </c>
      <c r="B76" s="3" t="s">
        <v>83</v>
      </c>
      <c r="C76" s="3"/>
      <c r="D76" s="1"/>
      <c r="E76" s="45">
        <v>22320</v>
      </c>
      <c r="F76" s="2" t="s">
        <v>98</v>
      </c>
      <c r="G76" s="1"/>
      <c r="H76" s="1"/>
    </row>
    <row r="77" spans="1:8" ht="32">
      <c r="A77" s="57">
        <v>13</v>
      </c>
      <c r="B77" s="3" t="s">
        <v>84</v>
      </c>
      <c r="C77" s="3"/>
      <c r="D77" s="1"/>
      <c r="E77" s="45">
        <v>377600</v>
      </c>
      <c r="F77" s="2" t="s">
        <v>98</v>
      </c>
      <c r="G77" s="1"/>
      <c r="H77" s="1"/>
    </row>
    <row r="78" spans="1:8" ht="48">
      <c r="A78" s="57">
        <v>14</v>
      </c>
      <c r="B78" s="3" t="s">
        <v>85</v>
      </c>
      <c r="C78" s="3"/>
      <c r="D78" s="1"/>
      <c r="E78" s="45">
        <v>4650000</v>
      </c>
      <c r="F78" s="2" t="s">
        <v>98</v>
      </c>
      <c r="G78" s="1"/>
      <c r="H78" s="1"/>
    </row>
    <row r="79" spans="1:8" ht="64">
      <c r="A79" s="57">
        <v>15</v>
      </c>
      <c r="B79" s="3" t="s">
        <v>86</v>
      </c>
      <c r="C79" s="3"/>
      <c r="D79" s="1"/>
      <c r="E79" s="45">
        <v>1289445</v>
      </c>
      <c r="F79" s="2" t="s">
        <v>98</v>
      </c>
      <c r="G79" s="1"/>
      <c r="H79" s="1"/>
    </row>
    <row r="80" spans="1:8" ht="48">
      <c r="A80" s="57">
        <v>16</v>
      </c>
      <c r="B80" s="3" t="s">
        <v>87</v>
      </c>
      <c r="C80" s="3"/>
      <c r="D80" s="1"/>
      <c r="E80" s="45">
        <v>1073500</v>
      </c>
      <c r="F80" s="2" t="s">
        <v>98</v>
      </c>
      <c r="G80" s="1"/>
      <c r="H80" s="1"/>
    </row>
    <row r="81" spans="1:8" ht="48">
      <c r="A81" s="57">
        <v>17</v>
      </c>
      <c r="B81" s="3" t="s">
        <v>88</v>
      </c>
      <c r="C81" s="3"/>
      <c r="D81" s="1"/>
      <c r="E81" s="45">
        <v>1729300</v>
      </c>
      <c r="F81" s="2" t="s">
        <v>98</v>
      </c>
      <c r="G81" s="1"/>
      <c r="H81" s="1"/>
    </row>
    <row r="82" spans="1:8" ht="48">
      <c r="A82" s="57">
        <v>18</v>
      </c>
      <c r="B82" s="3" t="s">
        <v>89</v>
      </c>
      <c r="C82" s="3"/>
      <c r="D82" s="1"/>
      <c r="E82" s="45">
        <v>59950</v>
      </c>
      <c r="F82" s="2" t="s">
        <v>95</v>
      </c>
      <c r="G82" s="1"/>
      <c r="H82" s="1"/>
    </row>
    <row r="83" spans="1:8" ht="16">
      <c r="A83" s="57">
        <v>19</v>
      </c>
      <c r="B83" s="3" t="s">
        <v>90</v>
      </c>
      <c r="C83" s="3"/>
      <c r="D83" s="1"/>
      <c r="E83" s="45">
        <v>8971522.2899999991</v>
      </c>
      <c r="F83" s="2" t="s">
        <v>99</v>
      </c>
      <c r="G83" s="1"/>
      <c r="H83" s="1"/>
    </row>
    <row r="84" spans="1:8" ht="32">
      <c r="A84" s="57">
        <v>20</v>
      </c>
      <c r="B84" s="3" t="s">
        <v>92</v>
      </c>
      <c r="C84" s="3" t="s">
        <v>100</v>
      </c>
      <c r="D84" s="1"/>
      <c r="E84" s="45">
        <v>801000</v>
      </c>
      <c r="F84" s="2" t="s">
        <v>99</v>
      </c>
      <c r="G84" s="1"/>
      <c r="H84" s="1"/>
    </row>
    <row r="85" spans="1:8">
      <c r="A85" s="33"/>
      <c r="B85" s="2"/>
      <c r="C85" s="3"/>
      <c r="D85" s="1"/>
      <c r="E85" s="40"/>
      <c r="F85" s="2"/>
      <c r="G85" s="1"/>
      <c r="H85" s="1"/>
    </row>
    <row r="86" spans="1:8">
      <c r="A86" s="17"/>
      <c r="B86" s="2"/>
      <c r="C86" s="3"/>
      <c r="D86" s="1"/>
      <c r="E86" s="40"/>
      <c r="F86" s="2"/>
      <c r="G86" s="1"/>
      <c r="H86" s="1"/>
    </row>
    <row r="87" spans="1:8" ht="78" customHeight="1">
      <c r="A87" s="34">
        <v>6</v>
      </c>
      <c r="B87" s="61" t="s">
        <v>129</v>
      </c>
      <c r="C87" s="61"/>
      <c r="D87" s="61"/>
      <c r="E87" s="61"/>
      <c r="F87" s="61"/>
      <c r="G87" s="61"/>
      <c r="H87" s="61"/>
    </row>
    <row r="88" spans="1:8" ht="45">
      <c r="A88" s="31">
        <v>1</v>
      </c>
      <c r="B88" s="5" t="s">
        <v>27</v>
      </c>
      <c r="C88" s="12"/>
      <c r="D88" s="4"/>
      <c r="E88" s="27">
        <v>2768000</v>
      </c>
      <c r="F88" s="2" t="s">
        <v>98</v>
      </c>
      <c r="G88" s="4"/>
      <c r="H88" s="4"/>
    </row>
    <row r="89" spans="1:8" ht="30">
      <c r="A89" s="17">
        <v>2</v>
      </c>
      <c r="B89" s="22" t="s">
        <v>34</v>
      </c>
      <c r="C89" s="16" t="s">
        <v>32</v>
      </c>
      <c r="D89" s="1"/>
      <c r="E89" s="28">
        <v>52680</v>
      </c>
      <c r="F89" s="2" t="s">
        <v>98</v>
      </c>
      <c r="G89" s="1"/>
      <c r="H89" s="1"/>
    </row>
    <row r="90" spans="1:8" ht="45">
      <c r="A90" s="17">
        <v>3</v>
      </c>
      <c r="B90" s="12" t="s">
        <v>35</v>
      </c>
      <c r="C90" s="12" t="s">
        <v>54</v>
      </c>
      <c r="D90" s="1"/>
      <c r="E90" s="27">
        <v>792000</v>
      </c>
      <c r="F90" s="2" t="s">
        <v>98</v>
      </c>
      <c r="G90" s="1"/>
      <c r="H90" s="1"/>
    </row>
    <row r="91" spans="1:8" ht="30">
      <c r="A91" s="17">
        <v>4</v>
      </c>
      <c r="B91" s="5" t="s">
        <v>52</v>
      </c>
      <c r="C91" s="12" t="s">
        <v>55</v>
      </c>
      <c r="D91" s="1"/>
      <c r="E91" s="27">
        <v>2050000</v>
      </c>
      <c r="F91" s="2" t="s">
        <v>98</v>
      </c>
      <c r="G91" s="1"/>
      <c r="H91" s="1"/>
    </row>
    <row r="92" spans="1:8">
      <c r="A92" s="17">
        <v>5</v>
      </c>
      <c r="B92" s="24" t="s">
        <v>53</v>
      </c>
      <c r="C92" s="12" t="s">
        <v>56</v>
      </c>
      <c r="D92" s="1"/>
      <c r="E92" s="27">
        <v>2250000</v>
      </c>
      <c r="F92" s="2" t="s">
        <v>98</v>
      </c>
      <c r="G92" s="1"/>
      <c r="H92" s="1"/>
    </row>
    <row r="93" spans="1:8" ht="30">
      <c r="A93" s="17">
        <v>6</v>
      </c>
      <c r="B93" s="12" t="s">
        <v>33</v>
      </c>
      <c r="C93" s="12" t="s">
        <v>57</v>
      </c>
      <c r="D93" s="1"/>
      <c r="E93" s="28">
        <v>13834200</v>
      </c>
      <c r="F93" s="2" t="s">
        <v>96</v>
      </c>
      <c r="G93" s="1"/>
      <c r="H93" s="1"/>
    </row>
    <row r="94" spans="1:8">
      <c r="A94" s="33"/>
      <c r="B94" s="2"/>
      <c r="C94" s="3"/>
      <c r="D94" s="1"/>
      <c r="E94" s="40"/>
      <c r="F94" s="2"/>
      <c r="G94" s="1"/>
      <c r="H94" s="1"/>
    </row>
    <row r="95" spans="1:8" ht="60.75" customHeight="1">
      <c r="A95" s="17">
        <v>7</v>
      </c>
      <c r="B95" s="63" t="s">
        <v>130</v>
      </c>
      <c r="C95" s="61"/>
      <c r="D95" s="61"/>
      <c r="E95" s="61"/>
      <c r="F95" s="61"/>
      <c r="G95" s="61"/>
      <c r="H95" s="61"/>
    </row>
    <row r="96" spans="1:8" ht="45">
      <c r="A96" s="56">
        <v>1</v>
      </c>
      <c r="B96" s="12" t="s">
        <v>58</v>
      </c>
      <c r="C96" s="29"/>
      <c r="D96" s="4"/>
      <c r="E96" s="43">
        <v>3542704</v>
      </c>
      <c r="F96" s="2" t="s">
        <v>98</v>
      </c>
      <c r="G96" s="4"/>
      <c r="H96" s="4"/>
    </row>
    <row r="97" spans="1:8" ht="15">
      <c r="A97" s="47"/>
      <c r="B97" s="21"/>
      <c r="C97" s="59"/>
      <c r="D97" s="7"/>
      <c r="E97" s="41"/>
      <c r="F97" s="21"/>
      <c r="G97" s="7"/>
      <c r="H97" s="7"/>
    </row>
    <row r="98" spans="1:8" ht="51" customHeight="1">
      <c r="A98" s="34">
        <v>8</v>
      </c>
      <c r="B98" s="63" t="s">
        <v>66</v>
      </c>
      <c r="C98" s="61"/>
      <c r="D98" s="61"/>
      <c r="E98" s="61"/>
      <c r="F98" s="61"/>
      <c r="G98" s="61"/>
      <c r="H98" s="62"/>
    </row>
    <row r="99" spans="1:8" ht="32">
      <c r="A99" s="47">
        <v>1</v>
      </c>
      <c r="B99" s="19" t="s">
        <v>34</v>
      </c>
      <c r="C99" s="29" t="s">
        <v>32</v>
      </c>
      <c r="D99" s="4"/>
      <c r="E99" s="37">
        <v>52678</v>
      </c>
      <c r="F99" s="2" t="s">
        <v>98</v>
      </c>
      <c r="G99" s="4"/>
      <c r="H99" s="4"/>
    </row>
    <row r="100" spans="1:8" ht="48">
      <c r="A100" s="47">
        <v>2</v>
      </c>
      <c r="B100" s="3" t="s">
        <v>35</v>
      </c>
      <c r="C100" s="3" t="s">
        <v>54</v>
      </c>
      <c r="D100" s="1"/>
      <c r="E100" s="40">
        <v>265000</v>
      </c>
      <c r="F100" s="2" t="s">
        <v>98</v>
      </c>
      <c r="G100" s="1"/>
      <c r="H100" s="1"/>
    </row>
    <row r="101" spans="1:8" ht="48">
      <c r="A101" s="47">
        <v>3</v>
      </c>
      <c r="B101" s="3" t="s">
        <v>44</v>
      </c>
      <c r="C101" s="3" t="s">
        <v>118</v>
      </c>
      <c r="D101" s="1"/>
      <c r="E101" s="40">
        <v>620000</v>
      </c>
      <c r="F101" s="2" t="s">
        <v>98</v>
      </c>
      <c r="G101" s="1"/>
      <c r="H101" s="1"/>
    </row>
    <row r="102" spans="1:8" ht="32">
      <c r="A102" s="47">
        <v>4</v>
      </c>
      <c r="B102" s="3" t="s">
        <v>59</v>
      </c>
      <c r="C102" s="3" t="s">
        <v>119</v>
      </c>
      <c r="D102" s="1"/>
      <c r="E102" s="40">
        <v>2100000</v>
      </c>
      <c r="F102" s="2" t="s">
        <v>98</v>
      </c>
      <c r="G102" s="1"/>
      <c r="H102" s="1"/>
    </row>
    <row r="103" spans="1:8" ht="15">
      <c r="A103" s="47">
        <v>5</v>
      </c>
      <c r="B103" s="2" t="s">
        <v>60</v>
      </c>
      <c r="C103" s="3"/>
      <c r="D103" s="1"/>
      <c r="E103" s="40">
        <v>58800</v>
      </c>
      <c r="F103" s="2" t="s">
        <v>98</v>
      </c>
      <c r="G103" s="1"/>
      <c r="H103" s="1"/>
    </row>
    <row r="104" spans="1:8" ht="32">
      <c r="A104" s="47">
        <v>6</v>
      </c>
      <c r="B104" s="3" t="s">
        <v>61</v>
      </c>
      <c r="C104" s="3" t="s">
        <v>119</v>
      </c>
      <c r="D104" s="1"/>
      <c r="E104" s="40">
        <v>2100000</v>
      </c>
      <c r="F104" s="2" t="s">
        <v>98</v>
      </c>
      <c r="G104" s="1"/>
      <c r="H104" s="1"/>
    </row>
    <row r="105" spans="1:8" ht="16">
      <c r="A105" s="47">
        <v>7</v>
      </c>
      <c r="B105" s="2" t="s">
        <v>62</v>
      </c>
      <c r="C105" s="3" t="s">
        <v>120</v>
      </c>
      <c r="D105" s="1"/>
      <c r="E105" s="40">
        <v>40000</v>
      </c>
      <c r="F105" s="2" t="s">
        <v>98</v>
      </c>
      <c r="G105" s="1"/>
      <c r="H105" s="1"/>
    </row>
    <row r="106" spans="1:8" ht="16">
      <c r="A106" s="47">
        <v>8</v>
      </c>
      <c r="B106" s="2" t="s">
        <v>63</v>
      </c>
      <c r="C106" s="3" t="s">
        <v>120</v>
      </c>
      <c r="D106" s="1"/>
      <c r="E106" s="40">
        <v>158784</v>
      </c>
      <c r="F106" s="2" t="s">
        <v>98</v>
      </c>
      <c r="G106" s="1"/>
      <c r="H106" s="1"/>
    </row>
    <row r="107" spans="1:8" ht="75" customHeight="1">
      <c r="A107" s="47">
        <v>9</v>
      </c>
      <c r="B107" s="2" t="s">
        <v>64</v>
      </c>
      <c r="C107" s="3" t="s">
        <v>116</v>
      </c>
      <c r="D107" s="1"/>
      <c r="E107" s="40">
        <v>800000</v>
      </c>
      <c r="F107" s="2" t="s">
        <v>95</v>
      </c>
      <c r="G107" s="1"/>
      <c r="H107" s="1"/>
    </row>
    <row r="108" spans="1:8" ht="48">
      <c r="A108" s="47">
        <v>10</v>
      </c>
      <c r="B108" s="3" t="s">
        <v>65</v>
      </c>
      <c r="C108" s="3" t="s">
        <v>117</v>
      </c>
      <c r="D108" s="1"/>
      <c r="E108" s="40">
        <v>800000</v>
      </c>
      <c r="F108" s="2" t="s">
        <v>95</v>
      </c>
      <c r="G108" s="1"/>
      <c r="H108" s="1"/>
    </row>
    <row r="109" spans="1:8">
      <c r="A109" s="33"/>
      <c r="B109" s="21"/>
      <c r="C109" s="59"/>
      <c r="D109" s="7"/>
      <c r="E109" s="41"/>
      <c r="F109" s="21"/>
      <c r="G109" s="7"/>
      <c r="H109" s="7"/>
    </row>
    <row r="110" spans="1:8" ht="57" customHeight="1">
      <c r="A110" s="17">
        <v>9</v>
      </c>
      <c r="B110" s="61" t="s">
        <v>131</v>
      </c>
      <c r="C110" s="61"/>
      <c r="D110" s="61"/>
      <c r="E110" s="61"/>
      <c r="F110" s="61"/>
      <c r="G110" s="61"/>
      <c r="H110" s="62"/>
    </row>
    <row r="111" spans="1:8" ht="32">
      <c r="A111" s="56">
        <v>1</v>
      </c>
      <c r="B111" s="29" t="s">
        <v>26</v>
      </c>
      <c r="C111" s="29" t="s">
        <v>30</v>
      </c>
      <c r="D111" s="4"/>
      <c r="E111" s="44">
        <v>1052500</v>
      </c>
      <c r="F111" s="2" t="s">
        <v>98</v>
      </c>
      <c r="G111" s="25"/>
      <c r="H111" s="4"/>
    </row>
    <row r="112" spans="1:8" ht="32">
      <c r="A112" s="47">
        <v>2</v>
      </c>
      <c r="B112" s="2" t="s">
        <v>28</v>
      </c>
      <c r="C112" s="3" t="s">
        <v>32</v>
      </c>
      <c r="D112" s="1"/>
      <c r="E112" s="45">
        <v>10800</v>
      </c>
      <c r="F112" s="2" t="s">
        <v>98</v>
      </c>
      <c r="G112" s="26"/>
      <c r="H112" s="1"/>
    </row>
    <row r="113" spans="1:8">
      <c r="A113" s="17"/>
      <c r="B113" s="2"/>
      <c r="C113" s="3"/>
      <c r="D113" s="1"/>
      <c r="E113" s="40"/>
      <c r="F113" s="2"/>
      <c r="G113" s="1"/>
      <c r="H113" s="1"/>
    </row>
  </sheetData>
  <mergeCells count="13">
    <mergeCell ref="B110:H110"/>
    <mergeCell ref="B98:H98"/>
    <mergeCell ref="B4:G4"/>
    <mergeCell ref="B95:H95"/>
    <mergeCell ref="B87:H87"/>
    <mergeCell ref="B44:H44"/>
    <mergeCell ref="B40:H40"/>
    <mergeCell ref="B36:H36"/>
    <mergeCell ref="B31:H31"/>
    <mergeCell ref="B28:H28"/>
    <mergeCell ref="B64:H64"/>
    <mergeCell ref="B5:H5"/>
    <mergeCell ref="B24:H24"/>
  </mergeCells>
  <phoneticPr fontId="14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82399D-969A-44E2-B02D-E86541A06E77}">
  <dimension ref="A1:F25"/>
  <sheetViews>
    <sheetView workbookViewId="0">
      <selection activeCell="F5" sqref="F5:F25"/>
    </sheetView>
  </sheetViews>
  <sheetFormatPr baseColWidth="10" defaultColWidth="8.83203125" defaultRowHeight="15"/>
  <cols>
    <col min="2" max="2" width="37.6640625" customWidth="1"/>
    <col min="4" max="4" width="21.83203125" customWidth="1"/>
    <col min="6" max="6" width="20.33203125" customWidth="1"/>
  </cols>
  <sheetData>
    <row r="1" spans="1:6">
      <c r="A1">
        <v>1</v>
      </c>
      <c r="B1" t="s">
        <v>67</v>
      </c>
      <c r="C1" t="s">
        <v>68</v>
      </c>
      <c r="D1" s="52">
        <v>6482500</v>
      </c>
      <c r="F1">
        <v>0</v>
      </c>
    </row>
    <row r="2" spans="1:6">
      <c r="A2">
        <v>2</v>
      </c>
      <c r="B2" t="s">
        <v>69</v>
      </c>
      <c r="C2" t="s">
        <v>68</v>
      </c>
      <c r="D2" s="52">
        <v>3621623</v>
      </c>
      <c r="F2">
        <v>0</v>
      </c>
    </row>
    <row r="3" spans="1:6">
      <c r="A3">
        <v>3</v>
      </c>
      <c r="B3" t="s">
        <v>70</v>
      </c>
      <c r="C3" t="s">
        <v>68</v>
      </c>
      <c r="D3" s="52">
        <v>194990</v>
      </c>
      <c r="F3">
        <v>0</v>
      </c>
    </row>
    <row r="4" spans="1:6">
      <c r="A4">
        <v>4</v>
      </c>
      <c r="B4" t="s">
        <v>71</v>
      </c>
      <c r="C4" t="s">
        <v>68</v>
      </c>
      <c r="D4" s="52">
        <v>691297</v>
      </c>
      <c r="F4">
        <v>0</v>
      </c>
    </row>
    <row r="5" spans="1:6">
      <c r="A5">
        <v>5</v>
      </c>
      <c r="B5" t="s">
        <v>72</v>
      </c>
      <c r="C5" t="s">
        <v>68</v>
      </c>
      <c r="D5" s="52">
        <v>1573990</v>
      </c>
      <c r="E5">
        <v>6</v>
      </c>
      <c r="F5" s="52">
        <v>9443940</v>
      </c>
    </row>
    <row r="6" spans="1:6">
      <c r="A6">
        <v>6</v>
      </c>
      <c r="B6" t="s">
        <v>73</v>
      </c>
      <c r="C6" t="s">
        <v>68</v>
      </c>
      <c r="D6" s="52">
        <v>1049900</v>
      </c>
      <c r="E6">
        <v>5</v>
      </c>
      <c r="F6" s="52">
        <v>5249500</v>
      </c>
    </row>
    <row r="7" spans="1:6">
      <c r="A7">
        <v>7</v>
      </c>
      <c r="B7" t="s">
        <v>74</v>
      </c>
      <c r="C7" t="s">
        <v>68</v>
      </c>
      <c r="D7" s="52">
        <v>113600</v>
      </c>
      <c r="E7">
        <v>5</v>
      </c>
      <c r="F7" s="52">
        <v>568000</v>
      </c>
    </row>
    <row r="8" spans="1:6">
      <c r="A8">
        <v>8</v>
      </c>
      <c r="B8" t="s">
        <v>75</v>
      </c>
      <c r="C8" t="s">
        <v>68</v>
      </c>
      <c r="D8" s="53">
        <v>10990</v>
      </c>
      <c r="E8">
        <v>10</v>
      </c>
      <c r="F8" s="52">
        <v>109900</v>
      </c>
    </row>
    <row r="9" spans="1:6">
      <c r="A9">
        <v>9</v>
      </c>
      <c r="B9" t="s">
        <v>76</v>
      </c>
      <c r="C9" t="s">
        <v>68</v>
      </c>
      <c r="D9" s="53">
        <v>190575</v>
      </c>
      <c r="E9">
        <v>5</v>
      </c>
      <c r="F9" s="52">
        <v>952875</v>
      </c>
    </row>
    <row r="10" spans="1:6">
      <c r="A10">
        <v>10</v>
      </c>
      <c r="B10" t="s">
        <v>77</v>
      </c>
      <c r="C10" t="s">
        <v>68</v>
      </c>
      <c r="D10" s="53">
        <v>50725</v>
      </c>
      <c r="E10">
        <v>40</v>
      </c>
      <c r="F10" s="52">
        <v>2029000</v>
      </c>
    </row>
    <row r="11" spans="1:6">
      <c r="A11">
        <v>11</v>
      </c>
      <c r="B11" t="s">
        <v>78</v>
      </c>
      <c r="C11" t="s">
        <v>68</v>
      </c>
      <c r="D11" s="53">
        <v>150300</v>
      </c>
      <c r="E11">
        <v>5</v>
      </c>
      <c r="F11" s="52">
        <v>751500</v>
      </c>
    </row>
    <row r="12" spans="1:6">
      <c r="A12">
        <v>12</v>
      </c>
      <c r="B12" t="s">
        <v>79</v>
      </c>
      <c r="C12" t="s">
        <v>68</v>
      </c>
      <c r="D12" s="53">
        <v>100000</v>
      </c>
      <c r="E12">
        <v>5</v>
      </c>
      <c r="F12" s="52">
        <v>500000</v>
      </c>
    </row>
    <row r="13" spans="1:6">
      <c r="A13">
        <v>13</v>
      </c>
      <c r="B13" t="s">
        <v>80</v>
      </c>
      <c r="C13" t="s">
        <v>68</v>
      </c>
      <c r="D13" s="53">
        <v>72896</v>
      </c>
      <c r="E13">
        <v>5</v>
      </c>
      <c r="F13" s="52">
        <v>364480</v>
      </c>
    </row>
    <row r="14" spans="1:6">
      <c r="A14">
        <v>14</v>
      </c>
      <c r="B14" t="s">
        <v>81</v>
      </c>
      <c r="C14" t="s">
        <v>68</v>
      </c>
      <c r="D14" s="53">
        <v>236115</v>
      </c>
      <c r="E14">
        <v>5</v>
      </c>
      <c r="F14" s="52">
        <v>1180575</v>
      </c>
    </row>
    <row r="15" spans="1:6">
      <c r="A15">
        <v>15</v>
      </c>
      <c r="B15" t="s">
        <v>82</v>
      </c>
      <c r="C15" t="s">
        <v>68</v>
      </c>
      <c r="D15" s="52">
        <v>1297350</v>
      </c>
      <c r="E15">
        <v>1</v>
      </c>
      <c r="F15" s="52">
        <v>1297350</v>
      </c>
    </row>
    <row r="16" spans="1:6">
      <c r="A16">
        <v>16</v>
      </c>
      <c r="B16" t="s">
        <v>83</v>
      </c>
      <c r="C16" t="s">
        <v>68</v>
      </c>
      <c r="D16" s="52">
        <v>11160</v>
      </c>
      <c r="E16">
        <v>2</v>
      </c>
      <c r="F16" s="52">
        <v>22320</v>
      </c>
    </row>
    <row r="17" spans="1:6">
      <c r="A17">
        <v>17</v>
      </c>
      <c r="B17" t="s">
        <v>84</v>
      </c>
      <c r="C17" t="s">
        <v>68</v>
      </c>
      <c r="D17" s="52">
        <v>9440</v>
      </c>
      <c r="E17">
        <v>40</v>
      </c>
      <c r="F17" s="52">
        <v>377600</v>
      </c>
    </row>
    <row r="18" spans="1:6">
      <c r="A18">
        <v>18</v>
      </c>
      <c r="B18" t="s">
        <v>85</v>
      </c>
      <c r="C18" t="s">
        <v>68</v>
      </c>
      <c r="D18" s="52">
        <v>116250</v>
      </c>
      <c r="E18">
        <v>40</v>
      </c>
      <c r="F18" s="52">
        <v>4650000</v>
      </c>
    </row>
    <row r="19" spans="1:6">
      <c r="A19">
        <v>19</v>
      </c>
      <c r="B19" t="s">
        <v>86</v>
      </c>
      <c r="C19" t="s">
        <v>68</v>
      </c>
      <c r="D19" s="52">
        <v>1289445</v>
      </c>
      <c r="E19">
        <v>1</v>
      </c>
      <c r="F19" s="52">
        <v>1289445</v>
      </c>
    </row>
    <row r="20" spans="1:6">
      <c r="A20">
        <v>20</v>
      </c>
      <c r="B20" t="s">
        <v>87</v>
      </c>
      <c r="C20" t="s">
        <v>68</v>
      </c>
      <c r="D20" s="52">
        <v>1073500</v>
      </c>
      <c r="E20">
        <v>1</v>
      </c>
      <c r="F20" s="52">
        <v>1073500</v>
      </c>
    </row>
    <row r="21" spans="1:6">
      <c r="A21">
        <v>21</v>
      </c>
      <c r="B21" t="s">
        <v>88</v>
      </c>
      <c r="C21" t="s">
        <v>68</v>
      </c>
      <c r="D21" s="52">
        <v>864650</v>
      </c>
      <c r="E21">
        <v>2</v>
      </c>
      <c r="F21" s="52">
        <v>1729300</v>
      </c>
    </row>
    <row r="22" spans="1:6">
      <c r="A22">
        <v>22</v>
      </c>
      <c r="B22" t="s">
        <v>89</v>
      </c>
      <c r="C22" t="s">
        <v>68</v>
      </c>
      <c r="D22" s="52">
        <v>11990</v>
      </c>
      <c r="E22">
        <v>5</v>
      </c>
      <c r="F22" s="52">
        <v>59950</v>
      </c>
    </row>
    <row r="23" spans="1:6">
      <c r="A23">
        <v>23</v>
      </c>
      <c r="B23" t="s">
        <v>90</v>
      </c>
      <c r="C23" t="s">
        <v>91</v>
      </c>
      <c r="D23" s="52">
        <v>49839.5</v>
      </c>
      <c r="E23">
        <v>180</v>
      </c>
      <c r="F23" s="52">
        <v>8971522.2899999991</v>
      </c>
    </row>
    <row r="24" spans="1:6">
      <c r="A24">
        <v>24</v>
      </c>
      <c r="B24" t="s">
        <v>92</v>
      </c>
      <c r="C24" t="s">
        <v>68</v>
      </c>
      <c r="D24" s="53">
        <v>4500</v>
      </c>
      <c r="E24">
        <v>178</v>
      </c>
      <c r="F24" s="52">
        <v>801000</v>
      </c>
    </row>
    <row r="25" spans="1:6">
      <c r="A25">
        <v>25</v>
      </c>
      <c r="B25" t="s">
        <v>93</v>
      </c>
      <c r="C25" t="s">
        <v>68</v>
      </c>
      <c r="D25" s="53">
        <v>20965669</v>
      </c>
      <c r="F25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nyssanbek_um@iph.kz</cp:lastModifiedBy>
  <dcterms:created xsi:type="dcterms:W3CDTF">2025-06-17T06:20:16Z</dcterms:created>
  <dcterms:modified xsi:type="dcterms:W3CDTF">2026-03-02T06:34:10Z</dcterms:modified>
</cp:coreProperties>
</file>